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6" documentId="8_{8C5C3313-EB15-4AB1-8827-F2A9C9F4BAB9}" xr6:coauthVersionLast="47" xr6:coauthVersionMax="47" xr10:uidLastSave="{922F1B3A-8A93-457A-A568-7032232284E2}"/>
  <bookViews>
    <workbookView xWindow="-120" yWindow="-120" windowWidth="29040" windowHeight="15720" tabRatio="500" activeTab="4" xr2:uid="{00000000-000D-0000-FFFF-FFFF00000000}"/>
  </bookViews>
  <sheets>
    <sheet name="DENGUE" sheetId="4" r:id="rId1"/>
    <sheet name="CHIKUNGUNYA" sheetId="2" r:id="rId2"/>
    <sheet name="ZIKA" sheetId="3" r:id="rId3"/>
    <sheet name="FEBRE AMARELA" sheetId="5" r:id="rId4"/>
    <sheet name="LEPTOSPIROS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  <c r="F24" i="5"/>
  <c r="D24" i="3"/>
  <c r="F24" i="3"/>
  <c r="D24" i="2"/>
  <c r="F24" i="2"/>
  <c r="F24" i="4"/>
  <c r="D24" i="4"/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<sst xmlns="http://schemas.openxmlformats.org/spreadsheetml/2006/main" count="103" uniqueCount="41">
  <si>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</si>
  <si>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</si>
  <si>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</si>
  <si>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</si>
  <si>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</si>
  <si>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</si>
  <si>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</si>
  <si>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</si>
  <si>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</si>
  <si>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</si>
  <si>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</si>
  <si>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</si>
  <si>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</si>
  <si>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</si>
  <si>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</si>
  <si>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</si>
  <si>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</si>
  <si>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</si>
  <si>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</si>
  <si>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</si>
  <si>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</si>
  <si>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</si>
  <si>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</si>
  <si>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</si>
  <si>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</si>
  <si>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</si>
  <si>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</si>
  <si>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2024*</t>
  </si>
  <si>
    <t>2025*</t>
  </si>
  <si>
    <t>Fonte: 2007 a 2024 - SINANNET/COVISA/DVE/Núcleo de Doenças Transmitidas por Vetores e Zoonoses</t>
  </si>
  <si>
    <t>Fonte: 2025 - SINANNET / COVISA/DVE/ Núcleo de Doenças Transmitidas por Vetores e Zoonoses/ CCZ LAB / IAL LAB</t>
  </si>
  <si>
    <t>Série histórica de casos autóctones** e óbitos por Leptospirose, Coeficiente de Incidência e Mortalidade (por 100.000 habitantes), e Taxa de Letalidade (%), residentes no Município de São Paulo, 2007 a 2025*</t>
  </si>
  <si>
    <t>Série histórica de casos autóctones** e óbitos por Dengue, Coeficiente de Incidência e Coeficiente de Mortalidade (por 100.000 habitantes), residentes no Município de São Paulo, 2007 a 2025*</t>
  </si>
  <si>
    <t>2026*</t>
  </si>
  <si>
    <t>*Dados atualizados 02/01/2026; sujeitos à revisão</t>
  </si>
  <si>
    <t>2018 a  2026</t>
  </si>
  <si>
    <t>Fonte: 2017 a 2026 - SINAN ON LINE</t>
  </si>
  <si>
    <t>*Dados atualizados 08/01/2026; sujeitos à revisão</t>
  </si>
  <si>
    <t>Série histórica de casos autóctones** e óbitos por Chikungunya, Coeficiente de Incidência e Coeficiente de Mortalidade (por 100.000 habitantes), residentes no Município de São Paulo, 2007 a 2026*</t>
  </si>
  <si>
    <t>Série histórica de casos autóctones** e óbitos de Doença Aguda pelo Vírus Zika, Coeficiente de Incidência e Mortalidade (por 100.000 habitantes), residentes no Município de São Paulo, 2007 a 2026*</t>
  </si>
  <si>
    <t>Série histórica de casos autóctones** e óbitos de Febre Amarela, Coeficiente de Incidência e Mortalidade (por 100.000 habitantes), e Letalidade (%), residentes no Município de São Paulo, 2007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</si>
</sst>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hidden="1" customWidth="1"/>
    <col min="9" max="9" width="10.140625" customWidth="1"/>
  </cols>
  <sheetData>
    <row r="1" spans="2:8" ht="12.75" customHeight="1" x14ac:dyDescent="0.2">
      <c r="B1" s="112"/>
      <c r="C1" s="112"/>
      <c r="D1" s="112"/>
      <c r="E1" s="112"/>
      <c r="F1" s="112"/>
    </row>
    <row r="2" spans="2:8" ht="91.5" customHeight="1" x14ac:dyDescent="0.2">
      <c r="B2" s="113" t="s">
        <v>32</v>
      </c>
      <c r="C2" s="113"/>
      <c r="D2" s="113"/>
      <c r="E2" s="113"/>
      <c r="F2" s="113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99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3"/>
      <c r="H5">
        <v>11019484</v>
      </c>
    </row>
    <row r="6" spans="2:8" ht="20.100000000000001" customHeight="1" x14ac:dyDescent="0.25">
      <c r="B6" s="33">
        <v>2008</v>
      </c>
      <c r="C6" s="99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99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99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99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99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99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99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99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99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99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99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99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1">
        <v>2020</v>
      </c>
      <c r="C18" s="100">
        <v>2026</v>
      </c>
      <c r="D18" s="73">
        <f t="shared" si="0"/>
        <v>17.06872816913037</v>
      </c>
      <c r="E18" s="72">
        <v>1</v>
      </c>
      <c r="F18" s="73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4">
        <v>2021</v>
      </c>
      <c r="C19" s="101">
        <v>7447</v>
      </c>
      <c r="D19" s="76">
        <f t="shared" ref="D19:D24" si="2">C19/H19*100000</f>
        <v>62.501830698512308</v>
      </c>
      <c r="E19" s="75">
        <v>0</v>
      </c>
      <c r="F19" s="76">
        <f>E19/H19*100000</f>
        <v>0</v>
      </c>
      <c r="G19" s="50"/>
      <c r="H19">
        <v>11914851</v>
      </c>
    </row>
    <row r="20" spans="2:12" ht="20.100000000000001" customHeight="1" x14ac:dyDescent="0.25">
      <c r="B20" s="74">
        <v>2022</v>
      </c>
      <c r="C20" s="101">
        <v>11920</v>
      </c>
      <c r="D20" s="76">
        <f t="shared" si="2"/>
        <v>99.663751892106291</v>
      </c>
      <c r="E20" s="75">
        <v>2</v>
      </c>
      <c r="F20" s="76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4">
        <v>2023</v>
      </c>
      <c r="C21" s="101">
        <v>14052</v>
      </c>
      <c r="D21" s="76">
        <f t="shared" si="2"/>
        <v>117.04386771177657</v>
      </c>
      <c r="E21" s="75">
        <v>10</v>
      </c>
      <c r="F21" s="76">
        <f t="shared" ref="F21:F24" si="3">E21/H21*100000</f>
        <v>8.3293387213049075E-2</v>
      </c>
      <c r="G21" s="50"/>
      <c r="H21">
        <v>12005755</v>
      </c>
    </row>
    <row r="22" spans="2:12" ht="20.100000000000001" customHeight="1" x14ac:dyDescent="0.25">
      <c r="B22" s="74">
        <v>2024</v>
      </c>
      <c r="C22" s="101">
        <v>629403</v>
      </c>
      <c r="D22" s="76">
        <f t="shared" si="2"/>
        <v>5242.5107792054723</v>
      </c>
      <c r="E22" s="75">
        <v>526</v>
      </c>
      <c r="F22" s="76">
        <f t="shared" si="3"/>
        <v>4.3812321674063819</v>
      </c>
      <c r="G22" s="50"/>
      <c r="H22">
        <v>12005755</v>
      </c>
    </row>
    <row r="23" spans="2:12" ht="20.100000000000001" customHeight="1" x14ac:dyDescent="0.25">
      <c r="B23" s="54" t="s">
        <v>28</v>
      </c>
      <c r="C23" s="102">
        <v>66334</v>
      </c>
      <c r="D23" s="55">
        <f t="shared" si="2"/>
        <v>552.51835473903975</v>
      </c>
      <c r="E23" s="103">
        <v>38</v>
      </c>
      <c r="F23" s="110">
        <f t="shared" si="3"/>
        <v>0.31651487140958651</v>
      </c>
      <c r="G23" s="50"/>
      <c r="H23">
        <v>12005755</v>
      </c>
    </row>
    <row r="24" spans="2:12" ht="20.100000000000001" customHeight="1" x14ac:dyDescent="0.25">
      <c r="B24" s="54" t="s">
        <v>33</v>
      </c>
      <c r="C24" s="102">
        <v>0</v>
      </c>
      <c r="D24" s="55">
        <f t="shared" si="2"/>
        <v>0</v>
      </c>
      <c r="E24" s="103">
        <v>0</v>
      </c>
      <c r="F24" s="110">
        <f t="shared" si="3"/>
        <v>0</v>
      </c>
      <c r="G24" s="50"/>
      <c r="H24">
        <v>12005755</v>
      </c>
    </row>
    <row r="25" spans="2:12" ht="20.100000000000001" customHeight="1" x14ac:dyDescent="0.25">
      <c r="B25" s="106"/>
      <c r="C25" s="107"/>
      <c r="D25" s="108"/>
      <c r="E25" s="109"/>
      <c r="F25" s="108"/>
      <c r="G25" s="50"/>
    </row>
    <row r="26" spans="2:12" ht="20.100000000000001" customHeight="1" x14ac:dyDescent="0.25">
      <c r="B26" s="51" t="s">
        <v>14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52" t="s">
        <v>15</v>
      </c>
      <c r="C27" s="52" t="s">
        <v>16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27" t="s">
        <v>17</v>
      </c>
      <c r="C28" s="52" t="s">
        <v>18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2014</v>
      </c>
      <c r="C29" s="52" t="s">
        <v>19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2015</v>
      </c>
      <c r="C30" s="27" t="s">
        <v>20</v>
      </c>
      <c r="D30" s="27"/>
      <c r="E30" s="27"/>
      <c r="F30" s="27"/>
      <c r="G30" s="27"/>
      <c r="H30" s="27"/>
      <c r="I30" s="27"/>
      <c r="J30" s="27"/>
      <c r="K30" s="27"/>
      <c r="L30" s="27"/>
    </row>
    <row r="31" spans="2:12" ht="20.100000000000001" customHeight="1" x14ac:dyDescent="0.25">
      <c r="B31" s="52">
        <v>2016</v>
      </c>
      <c r="C31" s="114" t="s">
        <v>21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2:12" ht="20.100000000000001" customHeight="1" x14ac:dyDescent="0.25">
      <c r="B32" s="52">
        <v>2017</v>
      </c>
      <c r="C32" s="114" t="s">
        <v>22</v>
      </c>
      <c r="D32" s="114"/>
      <c r="E32" s="114"/>
      <c r="F32" s="114"/>
      <c r="G32" s="114"/>
      <c r="H32" s="114"/>
      <c r="I32" s="114"/>
      <c r="J32" s="114"/>
      <c r="K32" s="114"/>
      <c r="L32" s="52"/>
    </row>
    <row r="33" spans="2:12" ht="20.100000000000001" customHeight="1" x14ac:dyDescent="0.25">
      <c r="B33" s="52" t="s">
        <v>35</v>
      </c>
      <c r="C33" s="53" t="s">
        <v>23</v>
      </c>
      <c r="D33" s="53"/>
      <c r="E33" s="53"/>
      <c r="F33" s="53"/>
      <c r="G33" s="53"/>
      <c r="H33" s="53"/>
      <c r="I33" s="53"/>
      <c r="J33" s="53"/>
      <c r="K33" s="53"/>
      <c r="L33" s="52"/>
    </row>
    <row r="34" spans="2:12" ht="20.100000000000001" customHeight="1" x14ac:dyDescent="0.25">
      <c r="B34" s="20" t="s">
        <v>34</v>
      </c>
      <c r="C34" s="36"/>
      <c r="D34" s="27"/>
      <c r="E34" s="27"/>
      <c r="F34" s="27"/>
      <c r="G34" s="27"/>
      <c r="H34" s="27"/>
      <c r="I34" s="27"/>
      <c r="J34" s="27"/>
      <c r="K34" s="27"/>
      <c r="L34" s="27"/>
    </row>
    <row r="35" spans="2:12" ht="20.100000000000001" customHeight="1" x14ac:dyDescent="0.25">
      <c r="B35" s="111" t="s">
        <v>11</v>
      </c>
      <c r="C35" s="111"/>
      <c r="D35" s="111"/>
      <c r="E35" s="111"/>
      <c r="F35" s="111"/>
      <c r="G35" s="27"/>
      <c r="H35" s="27"/>
      <c r="I35" s="27"/>
      <c r="J35" s="27"/>
      <c r="K35" s="27"/>
      <c r="L35" s="27"/>
    </row>
    <row r="36" spans="2:12" ht="20.100000000000001" customHeight="1" x14ac:dyDescent="0.2">
      <c r="B36" s="105"/>
    </row>
  </sheetData>
  <sheetProtection selectLockedCells="1" selectUnlockedCells="1"/>
  <mergeCells count="5">
    <mergeCell ref="B35:F35"/>
    <mergeCell ref="B1:F1"/>
    <mergeCell ref="B2:F2"/>
    <mergeCell ref="C31:L31"/>
    <mergeCell ref="C32:K3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1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hidden="1" customWidth="1"/>
    <col min="9" max="9" width="16" customWidth="1"/>
  </cols>
  <sheetData>
    <row r="2" spans="2:8" ht="79.5" customHeight="1" x14ac:dyDescent="0.2">
      <c r="B2" s="115" t="s">
        <v>38</v>
      </c>
      <c r="C2" s="115"/>
      <c r="D2" s="115"/>
      <c r="E2" s="115"/>
      <c r="F2" s="115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1">
        <v>2020</v>
      </c>
      <c r="C18" s="72">
        <v>1</v>
      </c>
      <c r="D18" s="73">
        <f t="shared" si="0"/>
        <v>8.4248411496201242E-3</v>
      </c>
      <c r="E18" s="72">
        <v>0</v>
      </c>
      <c r="F18" s="73">
        <f t="shared" si="1"/>
        <v>0</v>
      </c>
      <c r="G18" s="27"/>
      <c r="H18">
        <v>11869660</v>
      </c>
    </row>
    <row r="19" spans="2:8" ht="20.100000000000001" customHeight="1" x14ac:dyDescent="0.25">
      <c r="B19" s="74">
        <v>2021</v>
      </c>
      <c r="C19" s="75">
        <v>68</v>
      </c>
      <c r="D19" s="76">
        <f t="shared" ref="D19:D24" si="2">C19/H19*100000</f>
        <v>0.57071632704429121</v>
      </c>
      <c r="E19" s="75">
        <v>0</v>
      </c>
      <c r="F19" s="76">
        <f t="shared" ref="F19:F24" si="3">E19/H19*100000</f>
        <v>0</v>
      </c>
      <c r="G19" s="27"/>
      <c r="H19">
        <v>11914851</v>
      </c>
    </row>
    <row r="20" spans="2:8" ht="20.100000000000001" customHeight="1" x14ac:dyDescent="0.25">
      <c r="B20" s="74">
        <v>2022</v>
      </c>
      <c r="C20" s="75">
        <v>15</v>
      </c>
      <c r="D20" s="76">
        <f t="shared" si="2"/>
        <v>0.12541579516624113</v>
      </c>
      <c r="E20" s="75">
        <v>0</v>
      </c>
      <c r="F20" s="76">
        <f t="shared" si="3"/>
        <v>0</v>
      </c>
      <c r="G20" s="27"/>
      <c r="H20">
        <v>11960216</v>
      </c>
    </row>
    <row r="21" spans="2:8" ht="20.100000000000001" customHeight="1" x14ac:dyDescent="0.25">
      <c r="B21" s="74">
        <v>2023</v>
      </c>
      <c r="C21" s="75">
        <v>25</v>
      </c>
      <c r="D21" s="76">
        <f t="shared" si="2"/>
        <v>0.20823346803262271</v>
      </c>
      <c r="E21" s="75">
        <v>0</v>
      </c>
      <c r="F21" s="76">
        <f t="shared" si="3"/>
        <v>0</v>
      </c>
      <c r="G21" s="27"/>
      <c r="H21">
        <v>12005755</v>
      </c>
    </row>
    <row r="22" spans="2:8" ht="20.100000000000001" customHeight="1" x14ac:dyDescent="0.25">
      <c r="B22" s="74">
        <v>2024</v>
      </c>
      <c r="C22" s="75">
        <v>30</v>
      </c>
      <c r="D22" s="76">
        <f t="shared" si="2"/>
        <v>0.24988016163914725</v>
      </c>
      <c r="E22" s="75">
        <v>1</v>
      </c>
      <c r="F22" s="76">
        <f t="shared" si="3"/>
        <v>8.3293387213049085E-3</v>
      </c>
      <c r="G22" s="27"/>
      <c r="H22">
        <v>12005755</v>
      </c>
    </row>
    <row r="23" spans="2:8" ht="20.100000000000001" customHeight="1" x14ac:dyDescent="0.25">
      <c r="B23" s="54" t="s">
        <v>28</v>
      </c>
      <c r="C23" s="102">
        <v>10</v>
      </c>
      <c r="D23" s="55">
        <f t="shared" si="2"/>
        <v>8.3293387213049075E-2</v>
      </c>
      <c r="E23" s="103">
        <v>0</v>
      </c>
      <c r="F23" s="55">
        <f t="shared" si="3"/>
        <v>0</v>
      </c>
      <c r="G23" s="50"/>
      <c r="H23">
        <v>12005755</v>
      </c>
    </row>
    <row r="24" spans="2:8" ht="20.100000000000001" customHeight="1" x14ac:dyDescent="0.25">
      <c r="B24" s="54" t="s">
        <v>33</v>
      </c>
      <c r="C24" s="102">
        <v>0</v>
      </c>
      <c r="D24" s="55">
        <f t="shared" si="2"/>
        <v>0</v>
      </c>
      <c r="E24" s="103">
        <v>0</v>
      </c>
      <c r="F24" s="55">
        <f t="shared" si="3"/>
        <v>0</v>
      </c>
      <c r="G24" s="50"/>
      <c r="H24">
        <v>12005755</v>
      </c>
    </row>
    <row r="25" spans="2:8" ht="20.100000000000001" customHeight="1" x14ac:dyDescent="0.25">
      <c r="B25" s="106"/>
      <c r="C25" s="107"/>
      <c r="D25" s="108"/>
      <c r="E25" s="109"/>
      <c r="F25" s="108"/>
      <c r="G25" s="50"/>
    </row>
    <row r="26" spans="2:8" ht="20.100000000000001" customHeight="1" x14ac:dyDescent="0.25">
      <c r="B26" s="106"/>
      <c r="C26" s="107"/>
      <c r="D26" s="108"/>
      <c r="E26" s="109"/>
      <c r="F26" s="108"/>
      <c r="G26" s="50"/>
    </row>
    <row r="27" spans="2:8" ht="20.100000000000001" customHeight="1" x14ac:dyDescent="0.25">
      <c r="B27" s="27" t="s">
        <v>25</v>
      </c>
      <c r="C27" s="27"/>
      <c r="D27" s="27"/>
      <c r="E27" s="27"/>
      <c r="F27" s="27"/>
      <c r="G27" s="27"/>
    </row>
    <row r="28" spans="2:8" ht="20.100000000000001" customHeight="1" x14ac:dyDescent="0.25">
      <c r="B28" s="27" t="s">
        <v>36</v>
      </c>
      <c r="C28" s="27"/>
      <c r="D28" s="27"/>
      <c r="E28" s="27"/>
      <c r="F28" s="27"/>
      <c r="G28" s="27"/>
    </row>
    <row r="29" spans="2:8" ht="20.100000000000001" customHeight="1" x14ac:dyDescent="0.25">
      <c r="B29" s="20" t="s">
        <v>34</v>
      </c>
      <c r="C29" s="36"/>
      <c r="D29" s="36"/>
      <c r="E29" s="27"/>
      <c r="F29" s="27"/>
      <c r="G29" s="27"/>
    </row>
    <row r="30" spans="2:8" ht="20.100000000000001" customHeight="1" x14ac:dyDescent="0.25">
      <c r="B30" s="111" t="s">
        <v>11</v>
      </c>
      <c r="C30" s="111"/>
      <c r="D30" s="111"/>
      <c r="E30" s="111"/>
      <c r="F30" s="111"/>
      <c r="G30" s="27"/>
    </row>
    <row r="31" spans="2:8" ht="20.100000000000001" customHeight="1" x14ac:dyDescent="0.2"/>
  </sheetData>
  <sheetProtection selectLockedCells="1" selectUnlockedCells="1"/>
  <mergeCells count="2">
    <mergeCell ref="B2:F2"/>
    <mergeCell ref="B30:F3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1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9.7109375" hidden="1" customWidth="1"/>
  </cols>
  <sheetData>
    <row r="2" spans="2:8" s="37" customFormat="1" ht="69" customHeight="1" x14ac:dyDescent="0.2">
      <c r="B2" s="113" t="s">
        <v>39</v>
      </c>
      <c r="C2" s="113"/>
      <c r="D2" s="113"/>
      <c r="E2" s="113"/>
      <c r="F2" s="113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79">
        <f t="shared" si="1"/>
        <v>0</v>
      </c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82">
        <f t="shared" si="1"/>
        <v>0</v>
      </c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82">
        <f t="shared" ref="F20" si="2">E20/H20*100000</f>
        <v>0</v>
      </c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82">
        <f t="shared" ref="F21:F22" si="3">E21/H21*100000</f>
        <v>0</v>
      </c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 t="shared" ref="D22:D23" si="4">C22/H22*100000</f>
        <v>0</v>
      </c>
      <c r="E22" s="81">
        <v>0</v>
      </c>
      <c r="F22" s="82">
        <f t="shared" si="3"/>
        <v>0</v>
      </c>
      <c r="H22">
        <v>12005755</v>
      </c>
    </row>
    <row r="23" spans="2:8" ht="20.100000000000001" customHeight="1" x14ac:dyDescent="0.2">
      <c r="B23" s="56" t="s">
        <v>28</v>
      </c>
      <c r="C23" s="57">
        <v>0</v>
      </c>
      <c r="D23" s="58">
        <f t="shared" si="4"/>
        <v>0</v>
      </c>
      <c r="E23" s="57">
        <v>0</v>
      </c>
      <c r="F23" s="58">
        <f t="shared" ref="F23" si="5">E23/H23*100000</f>
        <v>0</v>
      </c>
      <c r="H23">
        <v>12005755</v>
      </c>
    </row>
    <row r="24" spans="2:8" ht="20.100000000000001" customHeight="1" x14ac:dyDescent="0.2">
      <c r="B24" s="56" t="s">
        <v>33</v>
      </c>
      <c r="C24" s="57">
        <v>0</v>
      </c>
      <c r="D24" s="58">
        <f t="shared" ref="D24" si="6">C24/H24*100000</f>
        <v>0</v>
      </c>
      <c r="E24" s="57">
        <v>0</v>
      </c>
      <c r="F24" s="58">
        <f t="shared" ref="F24" si="7">E24/H24*100000</f>
        <v>0</v>
      </c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34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1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19.28515625" hidden="1" customWidth="1"/>
  </cols>
  <sheetData>
    <row r="2" spans="2:8" s="37" customFormat="1" ht="69" customHeight="1" x14ac:dyDescent="0.2">
      <c r="B2" s="118" t="s">
        <v>40</v>
      </c>
      <c r="C2" s="119"/>
      <c r="D2" s="119"/>
      <c r="E2" s="119"/>
      <c r="F2" s="119"/>
      <c r="G2" s="120"/>
    </row>
    <row r="3" spans="2:8" ht="15" customHeight="1" x14ac:dyDescent="0.2">
      <c r="B3" s="93" t="s">
        <v>0</v>
      </c>
      <c r="C3" s="94" t="s">
        <v>1</v>
      </c>
      <c r="D3" s="95" t="s">
        <v>2</v>
      </c>
      <c r="E3" s="94" t="s">
        <v>3</v>
      </c>
      <c r="F3" s="95" t="s">
        <v>2</v>
      </c>
      <c r="G3" s="96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2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7">
        <f t="shared" ref="F5:F20" si="1">E5/H5*100000</f>
        <v>0</v>
      </c>
      <c r="G5" s="88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7">
        <f t="shared" si="1"/>
        <v>0</v>
      </c>
      <c r="G6" s="88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7">
        <f t="shared" si="1"/>
        <v>0</v>
      </c>
      <c r="G7" s="88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7">
        <f t="shared" si="1"/>
        <v>0</v>
      </c>
      <c r="G8" s="88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7">
        <f t="shared" si="1"/>
        <v>0</v>
      </c>
      <c r="G9" s="88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7">
        <f t="shared" si="1"/>
        <v>0</v>
      </c>
      <c r="G10" s="88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7">
        <f t="shared" si="1"/>
        <v>0</v>
      </c>
      <c r="G11" s="88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7">
        <f t="shared" si="1"/>
        <v>0</v>
      </c>
      <c r="G12" s="88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7">
        <f t="shared" si="1"/>
        <v>0</v>
      </c>
      <c r="G13" s="88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7">
        <f t="shared" si="1"/>
        <v>0</v>
      </c>
      <c r="G14" s="88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7">
        <f t="shared" si="1"/>
        <v>0</v>
      </c>
      <c r="G15" s="88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7">
        <f t="shared" si="1"/>
        <v>5.1047933243596737E-2</v>
      </c>
      <c r="G16" s="89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7">
        <f t="shared" si="1"/>
        <v>0</v>
      </c>
      <c r="G17" s="88"/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90">
        <f t="shared" si="1"/>
        <v>0</v>
      </c>
      <c r="G18" s="88"/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91">
        <f t="shared" si="1"/>
        <v>0</v>
      </c>
      <c r="G19" s="88"/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91">
        <f t="shared" si="1"/>
        <v>0</v>
      </c>
      <c r="G20" s="88"/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91">
        <f>E21/H21*100000</f>
        <v>0</v>
      </c>
      <c r="G21" s="88"/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>C22/H22*100000</f>
        <v>0</v>
      </c>
      <c r="E22" s="81">
        <v>0</v>
      </c>
      <c r="F22" s="82">
        <f>E22/H22*100000</f>
        <v>0</v>
      </c>
      <c r="G22" s="88"/>
      <c r="H22">
        <v>12005755</v>
      </c>
    </row>
    <row r="23" spans="2:8" ht="20.100000000000001" customHeight="1" x14ac:dyDescent="0.2">
      <c r="B23" s="83" t="s">
        <v>28</v>
      </c>
      <c r="C23" s="84">
        <v>0</v>
      </c>
      <c r="D23" s="85">
        <f>C23/H23*100000</f>
        <v>0</v>
      </c>
      <c r="E23" s="84">
        <v>0</v>
      </c>
      <c r="F23" s="85">
        <f>E23/H23*100000</f>
        <v>0</v>
      </c>
      <c r="G23" s="86"/>
      <c r="H23">
        <v>12005755</v>
      </c>
    </row>
    <row r="24" spans="2:8" ht="20.100000000000001" customHeight="1" x14ac:dyDescent="0.2">
      <c r="B24" s="83" t="s">
        <v>33</v>
      </c>
      <c r="C24" s="84">
        <v>0</v>
      </c>
      <c r="D24" s="85">
        <f>C24/H24*100000</f>
        <v>0</v>
      </c>
      <c r="E24" s="84">
        <v>0</v>
      </c>
      <c r="F24" s="85">
        <f>E24/H24*100000</f>
        <v>0</v>
      </c>
      <c r="G24" s="86"/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34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8:F28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32" sqref="D32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6" t="s">
        <v>31</v>
      </c>
      <c r="C2" s="116"/>
      <c r="D2" s="116"/>
      <c r="E2" s="116"/>
      <c r="F2" s="116"/>
      <c r="G2" s="116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7" t="s">
        <v>10</v>
      </c>
      <c r="H3" s="104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8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5">
        <v>277</v>
      </c>
      <c r="D5" s="11">
        <f t="shared" ref="D5:D18" si="0">C5/H5*100000</f>
        <v>2.5137293179971039</v>
      </c>
      <c r="E5" s="65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6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8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7">
        <v>2021</v>
      </c>
      <c r="C19" s="64">
        <v>112</v>
      </c>
      <c r="D19" s="15">
        <f>C19/H19*100000</f>
        <v>0.94000336219059721</v>
      </c>
      <c r="E19" s="64">
        <v>16</v>
      </c>
      <c r="F19" s="69">
        <f>E19/H19*100000</f>
        <v>0.13428619459865673</v>
      </c>
      <c r="G19" s="70">
        <f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7">
        <v>2022</v>
      </c>
      <c r="C20" s="64">
        <v>201</v>
      </c>
      <c r="D20" s="15">
        <f>C20/H20*100000</f>
        <v>1.6805716552276315</v>
      </c>
      <c r="E20" s="64">
        <v>20</v>
      </c>
      <c r="F20" s="69">
        <f>E20/H20*100000</f>
        <v>0.16722106022165487</v>
      </c>
      <c r="G20" s="70">
        <f>E20/C20*100</f>
        <v>9.9502487562189064</v>
      </c>
      <c r="H20">
        <v>11960216</v>
      </c>
      <c r="I20" s="6"/>
      <c r="J20" s="6"/>
    </row>
    <row r="21" spans="2:10" ht="20.100000000000001" customHeight="1" x14ac:dyDescent="0.2">
      <c r="B21" s="67">
        <v>2023</v>
      </c>
      <c r="C21" s="64">
        <v>191</v>
      </c>
      <c r="D21" s="15">
        <f>C21/H21*100000</f>
        <v>1.5909036957692373</v>
      </c>
      <c r="E21" s="64">
        <v>19</v>
      </c>
      <c r="F21" s="69">
        <f>E21/H21*100000</f>
        <v>0.15825743570479325</v>
      </c>
      <c r="G21" s="70">
        <f>E21/C21*100</f>
        <v>9.9476439790575917</v>
      </c>
      <c r="H21">
        <v>12005755</v>
      </c>
      <c r="I21" s="6"/>
      <c r="J21" s="6"/>
    </row>
    <row r="22" spans="2:10" ht="20.100000000000001" customHeight="1" x14ac:dyDescent="0.2">
      <c r="B22" s="60" t="s">
        <v>27</v>
      </c>
      <c r="C22" s="59">
        <v>147</v>
      </c>
      <c r="D22" s="18">
        <f>C22/H22*100000</f>
        <v>1.2244127920318215</v>
      </c>
      <c r="E22" s="59">
        <v>16</v>
      </c>
      <c r="F22" s="61">
        <f>E22/H22*100000</f>
        <v>0.13326941954087854</v>
      </c>
      <c r="G22" s="62">
        <f>E22/C22*100</f>
        <v>10.884353741496598</v>
      </c>
      <c r="H22">
        <v>12005755</v>
      </c>
      <c r="I22" s="6"/>
      <c r="J22" s="6"/>
    </row>
    <row r="23" spans="2:10" ht="20.100000000000001" customHeight="1" x14ac:dyDescent="0.2">
      <c r="B23" s="60" t="s">
        <v>28</v>
      </c>
      <c r="C23" s="59">
        <v>128</v>
      </c>
      <c r="D23" s="18">
        <f>C23/H23*100000</f>
        <v>1.0661552675233446</v>
      </c>
      <c r="E23" s="59">
        <v>16</v>
      </c>
      <c r="F23" s="61">
        <f>E23/H23*100000</f>
        <v>0.13326940844041807</v>
      </c>
      <c r="G23" s="62">
        <f>E23/C23*100</f>
        <v>12.5</v>
      </c>
      <c r="H23">
        <v>12005756</v>
      </c>
      <c r="I23" s="6"/>
      <c r="J23" s="6"/>
    </row>
    <row r="24" spans="2:10" ht="20.100000000000001" customHeight="1" x14ac:dyDescent="0.2">
      <c r="B24" s="6"/>
      <c r="C24" s="6"/>
      <c r="D24" s="6"/>
      <c r="E24" s="6"/>
      <c r="F24" s="6"/>
      <c r="G24" s="6"/>
      <c r="H24" s="6"/>
      <c r="I24" s="6"/>
      <c r="J24" s="6"/>
    </row>
    <row r="25" spans="2:10" ht="20.100000000000001" customHeight="1" x14ac:dyDescent="0.25">
      <c r="B25" s="19" t="s">
        <v>29</v>
      </c>
      <c r="C25" s="19"/>
      <c r="D25" s="19"/>
      <c r="E25" s="19"/>
      <c r="F25" s="19"/>
      <c r="G25" s="6"/>
      <c r="H25" s="6"/>
      <c r="I25" s="6"/>
      <c r="J25" s="6"/>
    </row>
    <row r="26" spans="2:10" ht="20.100000000000001" customHeight="1" x14ac:dyDescent="0.25">
      <c r="B26" s="19" t="s">
        <v>30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20" t="s">
        <v>37</v>
      </c>
      <c r="C27" s="21"/>
      <c r="D27" s="21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117" t="s">
        <v>11</v>
      </c>
      <c r="C28" s="117"/>
      <c r="D28" s="117"/>
      <c r="E28" s="117"/>
      <c r="F28" s="117"/>
      <c r="G28" s="6"/>
      <c r="H28" s="6"/>
      <c r="I28" s="6"/>
      <c r="J28" s="6"/>
    </row>
    <row r="29" spans="2:10" ht="20.100000000000001" customHeight="1" x14ac:dyDescent="0.25">
      <c r="B29" s="22" t="s">
        <v>12</v>
      </c>
      <c r="C29" s="19"/>
      <c r="D29" s="19"/>
      <c r="E29" s="19"/>
      <c r="F29" s="19"/>
      <c r="G29" s="6"/>
      <c r="H29" s="6"/>
      <c r="I29" s="6"/>
      <c r="J29" s="6"/>
    </row>
    <row r="30" spans="2:10" ht="20.100000000000001" customHeight="1" x14ac:dyDescent="0.25">
      <c r="B30" s="19" t="s">
        <v>13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"/>
    <row r="32" spans="2:10" ht="20.100000000000001" customHeight="1" x14ac:dyDescent="0.2"/>
    <row r="33" ht="20.100000000000001" customHeight="1" x14ac:dyDescent="0.2"/>
  </sheetData>
  <sheetProtection selectLockedCells="1" selectUnlockedCells="1"/>
  <mergeCells count="2">
    <mergeCell ref="B2:G2"/>
    <mergeCell ref="B28:F28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ZIKA</vt:lpstr>
      <vt:lpstr>FEBRE AMARELA</vt:lpstr>
      <vt:lpstr>LEPTOSPIROSE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2026-01-16T14:10:48Z</dcterms:modified>
</cp:coreProperties>
</file>